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Z:\מכרזי רכש\2026\לוחות חשמל 0679\לפרסום\"/>
    </mc:Choice>
  </mc:AlternateContent>
  <xr:revisionPtr revIDLastSave="0" documentId="8_{028CA77F-E934-4624-A00C-27DF68D89B6F}" xr6:coauthVersionLast="36" xr6:coauthVersionMax="36" xr10:uidLastSave="{00000000-0000-0000-0000-000000000000}"/>
  <bookViews>
    <workbookView xWindow="0" yWindow="0" windowWidth="28800" windowHeight="10665" xr2:uid="{00000000-000D-0000-FFFF-FFFF00000000}"/>
  </bookViews>
  <sheets>
    <sheet name="אומדן" sheetId="1" r:id="rId1"/>
  </sheets>
  <definedNames>
    <definedName name="_xlnm.Print_Area" localSheetId="0">אומדן!$A$1:$F$103</definedName>
    <definedName name="_xlnm.Print_Titles" localSheetId="0">אומדן!$5:$5</definedName>
  </definedNames>
  <calcPr calcId="191029"/>
</workbook>
</file>

<file path=xl/calcChain.xml><?xml version="1.0" encoding="utf-8"?>
<calcChain xmlns="http://schemas.openxmlformats.org/spreadsheetml/2006/main">
  <c r="F87" i="1" l="1"/>
  <c r="F86" i="1"/>
  <c r="F54" i="1" l="1"/>
  <c r="F53" i="1"/>
  <c r="F52" i="1"/>
  <c r="F51" i="1"/>
  <c r="F50" i="1"/>
  <c r="F49" i="1"/>
  <c r="F48" i="1"/>
  <c r="F47" i="1"/>
  <c r="F46" i="1"/>
  <c r="F45" i="1"/>
  <c r="F44" i="1"/>
  <c r="F43" i="1"/>
  <c r="F42" i="1"/>
  <c r="F41" i="1"/>
  <c r="F40" i="1"/>
  <c r="F39" i="1"/>
  <c r="F38" i="1"/>
  <c r="F37" i="1"/>
  <c r="F36" i="1"/>
  <c r="F35" i="1"/>
  <c r="F34" i="1"/>
  <c r="F33" i="1"/>
  <c r="F55" i="1" l="1"/>
  <c r="D99" i="1" s="1"/>
  <c r="F25" i="1"/>
  <c r="F24" i="1"/>
  <c r="F14" i="1" l="1"/>
  <c r="F8" i="1"/>
  <c r="F94" i="1" l="1"/>
  <c r="F93" i="1"/>
  <c r="F92" i="1"/>
  <c r="F91" i="1"/>
  <c r="F90" i="1"/>
  <c r="F89" i="1"/>
  <c r="F88" i="1"/>
  <c r="F85" i="1"/>
  <c r="F84" i="1"/>
  <c r="F83" i="1"/>
  <c r="F82" i="1"/>
  <c r="F81" i="1"/>
  <c r="F80" i="1"/>
  <c r="F79" i="1"/>
  <c r="F78" i="1"/>
  <c r="F77" i="1"/>
  <c r="F76" i="1"/>
  <c r="F73" i="1"/>
  <c r="F72" i="1"/>
  <c r="F71" i="1"/>
  <c r="F70" i="1"/>
  <c r="F69" i="1"/>
  <c r="F68" i="1"/>
  <c r="F67" i="1"/>
  <c r="F66" i="1"/>
  <c r="F65" i="1"/>
  <c r="F64" i="1"/>
  <c r="F63" i="1"/>
  <c r="F62" i="1"/>
  <c r="F61" i="1"/>
  <c r="F60" i="1"/>
  <c r="F59" i="1"/>
  <c r="F58" i="1"/>
  <c r="F57" i="1"/>
  <c r="F95" i="1" l="1"/>
  <c r="D101" i="1" s="1"/>
  <c r="F74" i="1"/>
  <c r="D100" i="1" s="1"/>
  <c r="F28" i="1" l="1"/>
  <c r="F27" i="1"/>
  <c r="F30" i="1" l="1"/>
  <c r="F29" i="1"/>
  <c r="F26" i="1"/>
  <c r="F23" i="1"/>
  <c r="F22" i="1"/>
  <c r="F21" i="1"/>
  <c r="F20" i="1"/>
  <c r="F19" i="1"/>
  <c r="F18" i="1"/>
  <c r="F17" i="1"/>
  <c r="F16" i="1"/>
  <c r="F15" i="1"/>
  <c r="F13" i="1"/>
  <c r="F12" i="1"/>
  <c r="F11" i="1"/>
  <c r="F10" i="1"/>
  <c r="F9" i="1"/>
  <c r="F7" i="1"/>
  <c r="F31" i="1" l="1"/>
  <c r="D98" i="1" l="1"/>
  <c r="D102" i="1" s="1"/>
</calcChain>
</file>

<file path=xl/sharedStrings.xml><?xml version="1.0" encoding="utf-8"?>
<sst xmlns="http://schemas.openxmlformats.org/spreadsheetml/2006/main" count="270" uniqueCount="136">
  <si>
    <t>סעיף</t>
  </si>
  <si>
    <t>תאור</t>
  </si>
  <si>
    <t>יח'</t>
  </si>
  <si>
    <t>כמות</t>
  </si>
  <si>
    <t>קומפ'</t>
  </si>
  <si>
    <t>מחיר יחידיה</t>
  </si>
  <si>
    <t>סה"כ</t>
  </si>
  <si>
    <t>אספקה, התקנה וחיבור ספק כח תוצרת LAMBDA ל- 10A/24VDC</t>
  </si>
  <si>
    <t>יחי</t>
  </si>
  <si>
    <t xml:space="preserve">התקנה וחיבור של סל כרטיסים, כרטיס ספק כח, כרטיס תקשורת תוצרת שניידר מדגם M580 </t>
  </si>
  <si>
    <t>התקנה, חיבור וחיווט כרטיס ל-16 כניסות דיגיטליות DI-16</t>
  </si>
  <si>
    <t>התקנה, חיבור וחיווט כרטיס ל-8 יציאות דיגיטליות DO-8</t>
  </si>
  <si>
    <t>התקנה, חיבור וחיווט כרטיס ל-8 כניסות אנלוגיות AI-8</t>
  </si>
  <si>
    <t>אספקה, התקנה וחיבור מגן מפני עלויות מתח ל- 24VDC תוצרת חב' TRANSTECTOR מדגם DRDC24</t>
  </si>
  <si>
    <t>שקע אשראלי להתקנה על פס דין</t>
  </si>
  <si>
    <t xml:space="preserve">אספקה, התקנה וחיבור ממסר פיקוד עד 4 מגעים, עם נורת סימון LED ואפשרות לאילוץ, עם סליל 24VDC או 230VAC, כולל בסיס, תוצרת IZUMI או ש"ע מאושר ע"י המזמין. </t>
  </si>
  <si>
    <t>השתתפות בבדיקת הלוח במפעל היצרן בנוכחות נציג המזמין כולל בדיקה I/O מלאה.</t>
  </si>
  <si>
    <t>ריכוז:</t>
  </si>
  <si>
    <t>אספקה, התקנה וחיבור מתמר מתח 0-30VDC לסיגנל אנלוגי .</t>
  </si>
  <si>
    <t>אספקה, התקנה וחיבור מגן מפני עליות מתח (SURAGE SUPPRESSOR) תוצרת חברת TRANSTECTOR דגם DR240 כולל מנתק נתיכים מתאים. ע"י ע.ד.ע טל 09-8634000</t>
  </si>
  <si>
    <t xml:space="preserve">מפסק גבול לאינדיקציה על פתיחת דלת של הארון </t>
  </si>
  <si>
    <t>גוף תאורה LED לתאורת לוח כולל מפסק הדלקה בפתיחת דלת של הלוח</t>
  </si>
  <si>
    <t>אספקה, התקנה וחיבור מאמ"ת חד פאזי עד 1x16A "C 10 kA  עם ניתוק "0",  תוצרת ABB או ש"ע מאושר ע"י המזמין.</t>
  </si>
  <si>
    <t xml:space="preserve">אספקה, התקנה וחיבור מאמ"ת חד פאזי עד 1x16A "C 16 kA,  תוצרת ABB או ש"ע מאושר ע"י המזמין. </t>
  </si>
  <si>
    <t>אספקה, התקנה וחיבור מאמ"ת דו פאזי עד 2x16A "C 10 kA, תוצרת ABB או ש"ע מאושר ע"י המזמין.</t>
  </si>
  <si>
    <t>אספקה, התקנה וחיבור מנתק נתיכים דו פאזי לזרם עד 16A, תוצרת ABB או ש"ע מאושר ע"י המזמין.</t>
  </si>
  <si>
    <t>אספקה, התקנה וחיבור ממסר הגנת פחת 2X25A/30mA, תוצרת ABB או ש"ע מאושר ע"י המזמין.</t>
  </si>
  <si>
    <t>הובלה ופריקה של הלוח במתקן אשל</t>
  </si>
  <si>
    <t>1.04.01</t>
  </si>
  <si>
    <t>1.04.02</t>
  </si>
  <si>
    <t>1.04.03</t>
  </si>
  <si>
    <t>1.04.04</t>
  </si>
  <si>
    <t>1.04.05</t>
  </si>
  <si>
    <t>1.04.06</t>
  </si>
  <si>
    <t>1.04.07</t>
  </si>
  <si>
    <t>1.04.08</t>
  </si>
  <si>
    <t>1.04.09</t>
  </si>
  <si>
    <t>1.04.10</t>
  </si>
  <si>
    <t>1.04.11</t>
  </si>
  <si>
    <t>1.04.12</t>
  </si>
  <si>
    <t>1.04.13</t>
  </si>
  <si>
    <t>1.04.14</t>
  </si>
  <si>
    <t>1.04.15</t>
  </si>
  <si>
    <t>1.04.16</t>
  </si>
  <si>
    <t>1.04.17</t>
  </si>
  <si>
    <t>1.04.18</t>
  </si>
  <si>
    <t>1.04.19</t>
  </si>
  <si>
    <t xml:space="preserve">אספקה, התקנה וחיבור ממסר פיקוד 2 מגעים, עם נורת סימון LED ואפשרות לאילוץ, עם סליל 24VDC, כולל בסיס, תוצרת IZUMI או ש"ע מאושר ע"י המזמין. </t>
  </si>
  <si>
    <t>מתקן קמ"ד חיפה</t>
  </si>
  <si>
    <t>פרויקט: שדרוג מערכת בקרה תפעולית.</t>
  </si>
  <si>
    <t>1.01.01</t>
  </si>
  <si>
    <r>
      <t xml:space="preserve">מבנה לוח בקר מפלדה מגולוונת ,בנוי מארון פח עם דלתות מקדימה, במידות </t>
    </r>
    <r>
      <rPr>
        <u/>
        <sz val="12"/>
        <rFont val="Arial"/>
        <family val="2"/>
      </rPr>
      <t>מינימליות</t>
    </r>
    <r>
      <rPr>
        <sz val="12"/>
        <rFont val="Arial"/>
        <family val="2"/>
        <charset val="177"/>
      </rPr>
      <t xml:space="preserve"> 220x160x40 ס"מ, בהתאם למפרט ולשרטוטים המצורפים כולל מהדקים (מהדקי שטח + מהדקי כרטיס + מהדקי זרם + מהדקי נתיך עם נורות LED) תעלות חיווט, חיווט, ברזל מחורץ, פס הארקה, שילוט, שקעי שרות, תאורת לוח LED עם הדלקה בפתיחת דלת, כולל כל אביזרי עזר הדרושים להשלמה והפעלת הלוח קומפלט.</t>
    </r>
  </si>
  <si>
    <r>
      <t xml:space="preserve">מבנה לוח בקר מפלדה מגולוונת ,בנוי מארון פח עם דלתות מקדימה, במידות </t>
    </r>
    <r>
      <rPr>
        <u/>
        <sz val="12"/>
        <rFont val="Arial"/>
        <family val="2"/>
      </rPr>
      <t>מינימליות</t>
    </r>
    <r>
      <rPr>
        <sz val="12"/>
        <rFont val="Arial"/>
        <family val="2"/>
        <charset val="177"/>
      </rPr>
      <t xml:space="preserve"> 220x140x40 ס"מ, בהתאם למפרט ולשרטוטים המצורפים כולל מהדקים (מהדקי שטח + מהדקי כרטיס + מהדקי זרם + מהדקי נתיך עם נורות LED) תעלות חיווט, חיווט, ברזל מחורץ, פס הארקה, שילוט, שקעי שרות, תאורת לוח LED עם הדלקה בפתיחת דלת, כולל כל אביזרי עזר הדרושים להשלמה והפעלת הלוח קומפלט.</t>
    </r>
  </si>
  <si>
    <t>התקנה, חיבור וחיווט כרטיס ל-4 יציאות אנלוגיות AO-4</t>
  </si>
  <si>
    <t>אספקה, התקנה, חווט, בדיקה, וכיול של חוצץ לשני סיגנלים דיגיטלים
תוצרת חברת GM דגם D5030D או שווה ערך מאושר.</t>
  </si>
  <si>
    <t>אספקה, התקנה, חווט, בדיקה, וכיול של חוצץ לסיגנל אנלוגי
תוצרת חברת GM דגם D5014S או שווה ערך מאושר.</t>
  </si>
  <si>
    <t>1.01.02</t>
  </si>
  <si>
    <t>1.01.03</t>
  </si>
  <si>
    <t>1.01.04</t>
  </si>
  <si>
    <t>1.01.05</t>
  </si>
  <si>
    <t>1.01.06</t>
  </si>
  <si>
    <t>1.01.07</t>
  </si>
  <si>
    <t>1.01.08</t>
  </si>
  <si>
    <t>1.01.09</t>
  </si>
  <si>
    <t>1.01.10</t>
  </si>
  <si>
    <t>1.01.11</t>
  </si>
  <si>
    <t>1.01.12</t>
  </si>
  <si>
    <t>1.01.13</t>
  </si>
  <si>
    <t>1.01.14</t>
  </si>
  <si>
    <t>1.01.15</t>
  </si>
  <si>
    <t>1.01.16</t>
  </si>
  <si>
    <t>1.01.17</t>
  </si>
  <si>
    <t>1.01.18</t>
  </si>
  <si>
    <t>1.01.19</t>
  </si>
  <si>
    <t>1.01.20</t>
  </si>
  <si>
    <t>1.01.21</t>
  </si>
  <si>
    <t>1.01.22</t>
  </si>
  <si>
    <t>1.01.23</t>
  </si>
  <si>
    <t>1.01.24</t>
  </si>
  <si>
    <t>1.02.01</t>
  </si>
  <si>
    <t>1.02.02</t>
  </si>
  <si>
    <t>1.02.03</t>
  </si>
  <si>
    <t>1.02.04</t>
  </si>
  <si>
    <t>1.02.05</t>
  </si>
  <si>
    <t>1.02.06</t>
  </si>
  <si>
    <t>1.02.07</t>
  </si>
  <si>
    <t>1.02.08</t>
  </si>
  <si>
    <t>1.02.09</t>
  </si>
  <si>
    <t>1.02.10</t>
  </si>
  <si>
    <t>1.02.11</t>
  </si>
  <si>
    <t>1.02.12</t>
  </si>
  <si>
    <t>1.02.13</t>
  </si>
  <si>
    <t>1.02.14</t>
  </si>
  <si>
    <t>1.02.15</t>
  </si>
  <si>
    <t>1.02.16</t>
  </si>
  <si>
    <t>1.02.17</t>
  </si>
  <si>
    <t>1.02.18</t>
  </si>
  <si>
    <t>1.02.19</t>
  </si>
  <si>
    <t>1.02.20</t>
  </si>
  <si>
    <t>1.02.21</t>
  </si>
  <si>
    <t>1.02.22</t>
  </si>
  <si>
    <r>
      <t xml:space="preserve">פרק 3: </t>
    </r>
    <r>
      <rPr>
        <b/>
        <u/>
        <sz val="12"/>
        <rFont val="Arial"/>
        <family val="2"/>
      </rPr>
      <t>ייצור ואספקה לוח בקר ליד גדר מערבי (PLC-2.5).</t>
    </r>
  </si>
  <si>
    <t>אספקה, התקנה וחיבור מתמר סיגנלים אוניברסלי דגם UC1 תוצרת ADTEK</t>
  </si>
  <si>
    <r>
      <t xml:space="preserve">סה"כ פרק 1: </t>
    </r>
    <r>
      <rPr>
        <b/>
        <u/>
        <sz val="12"/>
        <rFont val="Arial"/>
        <family val="2"/>
      </rPr>
      <t>ייצור ואספקה לוחות בקר לחדר חשמל הקטן (PLC-2.1 +  PLC-2.2 ).</t>
    </r>
  </si>
  <si>
    <r>
      <t xml:space="preserve">פרק 2: </t>
    </r>
    <r>
      <rPr>
        <b/>
        <u/>
        <sz val="12"/>
        <rFont val="Arial"/>
        <family val="2"/>
      </rPr>
      <t>ייצור ואספקה לוחות בקר לחדר חשמל הקטן</t>
    </r>
    <r>
      <rPr>
        <b/>
        <sz val="12"/>
        <rFont val="Arial"/>
        <family val="2"/>
      </rPr>
      <t xml:space="preserve">        </t>
    </r>
    <r>
      <rPr>
        <b/>
        <u/>
        <sz val="12"/>
        <rFont val="Arial"/>
        <family val="2"/>
      </rPr>
      <t xml:space="preserve"> (PLC-2.3 + PLC-2.4 ).</t>
    </r>
  </si>
  <si>
    <r>
      <t xml:space="preserve">סה"כ פרק 2: </t>
    </r>
    <r>
      <rPr>
        <b/>
        <u/>
        <sz val="12"/>
        <rFont val="Arial"/>
        <family val="2"/>
      </rPr>
      <t>ייצור ואספקה לוחות בקר לחדר חשמל הקטן</t>
    </r>
    <r>
      <rPr>
        <b/>
        <sz val="12"/>
        <rFont val="Arial"/>
        <family val="2"/>
      </rPr>
      <t xml:space="preserve">        </t>
    </r>
    <r>
      <rPr>
        <b/>
        <u/>
        <sz val="12"/>
        <rFont val="Arial"/>
        <family val="2"/>
      </rPr>
      <t xml:space="preserve"> (PLC-2.3 + PLC-2.4 ).</t>
    </r>
  </si>
  <si>
    <t>מבנה לוח עם דלתות, עשוי מפוליאסטר משוריין במידות מינימליות 2100X1420X300 מ"מ, רמת אטימות IP65, בהתאם למפרט ולשרטוטים המצורפים,להתקנה על הקיר בגומחה מבטון, כולל מהדקים (מהדקי שטח + מהדקי כרטיס + מהדקי זרם + מהדקי נתיך עם LED), תעלות חיווט, חיווט, ברזל מחורץ, פסי צבירה, פס הארקה, שקע שרות, תאורת לוח עם הדלקה בפתיחת דלת, כולל כל אביזרי עזר הדרושים להשלמה והפעלת הלוח קומפלט.</t>
  </si>
  <si>
    <r>
      <t xml:space="preserve">סה"כ פרק 3: </t>
    </r>
    <r>
      <rPr>
        <b/>
        <u/>
        <sz val="12"/>
        <rFont val="Arial"/>
        <family val="2"/>
      </rPr>
      <t>ייצור ואספקה לוח בקר ליד גדר מערבי</t>
    </r>
    <r>
      <rPr>
        <b/>
        <sz val="12"/>
        <rFont val="Arial"/>
        <family val="2"/>
      </rPr>
      <t xml:space="preserve">               </t>
    </r>
    <r>
      <rPr>
        <b/>
        <u/>
        <sz val="12"/>
        <rFont val="Arial"/>
        <family val="2"/>
      </rPr>
      <t xml:space="preserve"> (PLC-2.5).</t>
    </r>
  </si>
  <si>
    <r>
      <t xml:space="preserve">פרק 4: </t>
    </r>
    <r>
      <rPr>
        <b/>
        <u/>
        <sz val="12"/>
        <rFont val="Arial"/>
        <family val="2"/>
      </rPr>
      <t>ייצור ואספקה לוח בקר ליד משאבות 3+4 (PLC-2.6).</t>
    </r>
  </si>
  <si>
    <t>מבנה לוח עם דלתות, עשוי מפוליאסטר משוריין במידות מינימליות 2100X1100X300 מ"מ, רמת אטימות IP65, בהתאם למפרט ולשרטוטים המצורפים,להתקנה על הקיר בגומחה מבטון, כולל מהדקים (מהדקי שטח + מהדקי כרטיס + מהדקי זרם + מהדקי נתיך עם LED), תעלות חיווט, חיווט, ברזל מחורץ, פסי צבירה, פס הארקה, שקע שרות, תאורת לוח עם הדלקה בפתיחת דלת, כולל כל אביזרי עזר הדרושים להשלמה והפעלת הלוח קומפלט</t>
  </si>
  <si>
    <t>1.03.01</t>
  </si>
  <si>
    <t>1.03.02</t>
  </si>
  <si>
    <t>1.03.03</t>
  </si>
  <si>
    <t>1.03.04</t>
  </si>
  <si>
    <t>1.03.05</t>
  </si>
  <si>
    <t>1.03.06</t>
  </si>
  <si>
    <t>1.03.07</t>
  </si>
  <si>
    <t>1.03.08</t>
  </si>
  <si>
    <t>1.03.09</t>
  </si>
  <si>
    <t>1.03.10</t>
  </si>
  <si>
    <t>1.03.11</t>
  </si>
  <si>
    <t>1.03.12</t>
  </si>
  <si>
    <t>1.03.13</t>
  </si>
  <si>
    <t>1.03.14</t>
  </si>
  <si>
    <t>1.03.15</t>
  </si>
  <si>
    <t>1.03.16</t>
  </si>
  <si>
    <t>1.03.17</t>
  </si>
  <si>
    <r>
      <t xml:space="preserve">סה"כ פרק 4: </t>
    </r>
    <r>
      <rPr>
        <b/>
        <u/>
        <sz val="12"/>
        <rFont val="Arial"/>
        <family val="2"/>
      </rPr>
      <t>ייצור ואספקה לוח בקר ליד משאבות 3+4</t>
    </r>
    <r>
      <rPr>
        <b/>
        <sz val="12"/>
        <rFont val="Arial"/>
        <family val="2"/>
      </rPr>
      <t xml:space="preserve">               </t>
    </r>
    <r>
      <rPr>
        <b/>
        <u/>
        <sz val="12"/>
        <rFont val="Arial"/>
        <family val="2"/>
      </rPr>
      <t xml:space="preserve"> (PLC-2.6).</t>
    </r>
  </si>
  <si>
    <t>אספקה, התקנה, חווט, בדיקה, וכיול של חוצץ לשני סיגנלים דיגיטלים תוצרת חברת GM דגם D5030D או שווה ערך מאושר.</t>
  </si>
  <si>
    <t>פרק 1: ייצור ואספקה לוחות בקר לחדר חשמל הקטן                                    (PLC-2.1+ PLC-2.2 ).</t>
  </si>
  <si>
    <t>פרק 2: ייצור ואספקה לוחות בקר לחדר חשמל הישן                                    (PLC-2.3 + PLC-2.4 ).</t>
  </si>
  <si>
    <t>פרק 3: ייצור ואספקה לוח בקר ליד גדר מערבי (PLC-2.5).</t>
  </si>
  <si>
    <t>פרק 4: ייצור ואספקה לוח בקר ליד משאבות 3+4 (PLC-2.6).</t>
  </si>
  <si>
    <r>
      <t xml:space="preserve">פרק 1: </t>
    </r>
    <r>
      <rPr>
        <b/>
        <u/>
        <sz val="12"/>
        <rFont val="Arial"/>
        <family val="2"/>
      </rPr>
      <t>ייצור ואספקה לוחות בקר לחדר חשמל הקטן</t>
    </r>
    <r>
      <rPr>
        <b/>
        <sz val="12"/>
        <rFont val="Arial"/>
        <family val="2"/>
      </rPr>
      <t xml:space="preserve">         </t>
    </r>
    <r>
      <rPr>
        <b/>
        <u/>
        <sz val="12"/>
        <rFont val="Arial"/>
        <family val="2"/>
      </rPr>
      <t xml:space="preserve"> (PLC-2.1 + PLC-2.2 ).</t>
    </r>
  </si>
  <si>
    <t>#336352</t>
  </si>
  <si>
    <t>תכולת עבודת ייצור לוחות בקרה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</si>
</sst>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quot;₪&quot;\ #,##0"/>
  </numFmts>
  <fonts count="16" x14ac:knownFonts="1">
    <font>
      <sz val="11"/>
      <color theme="1"/>
      <name val="Arial"/>
      <family val="2"/>
      <charset val="177"/>
      <scheme val="minor"/>
    </font>
    <font>
      <sz val="10"/>
      <name val="Arial"/>
      <family val="2"/>
    </font>
    <font>
      <b/>
      <sz val="12"/>
      <name val="Arial"/>
      <family val="2"/>
      <charset val="177"/>
    </font>
    <font>
      <sz val="12"/>
      <name val="Arial"/>
      <family val="2"/>
      <charset val="177"/>
    </font>
    <font>
      <sz val="12"/>
      <color theme="1"/>
      <name val="Arial"/>
      <family val="2"/>
      <charset val="177"/>
      <scheme val="minor"/>
    </font>
    <font>
      <sz val="12"/>
      <name val="Arial"/>
      <family val="2"/>
    </font>
    <font>
      <b/>
      <u/>
      <sz val="12"/>
      <name val="Arial"/>
      <family val="2"/>
    </font>
    <font>
      <sz val="11"/>
      <color theme="1"/>
      <name val="Arial"/>
      <family val="2"/>
      <charset val="177"/>
      <scheme val="minor"/>
    </font>
    <font>
      <sz val="8"/>
      <name val="Arial"/>
      <family val="2"/>
      <charset val="177"/>
      <scheme val="minor"/>
    </font>
    <font>
      <b/>
      <sz val="12"/>
      <name val="Arial"/>
      <family val="2"/>
    </font>
    <font>
      <b/>
      <sz val="14"/>
      <name val="Arial"/>
      <family val="2"/>
    </font>
    <font>
      <b/>
      <u/>
      <sz val="14"/>
      <color theme="1"/>
      <name val="Arial"/>
      <family val="2"/>
    </font>
    <font>
      <b/>
      <sz val="14"/>
      <color theme="1"/>
      <name val="Arial"/>
      <family val="2"/>
    </font>
    <font>
      <b/>
      <sz val="12"/>
      <color theme="1"/>
      <name val="Arial"/>
      <family val="2"/>
    </font>
    <font>
      <sz val="14"/>
      <color theme="1"/>
      <name val="Arial"/>
      <family val="2"/>
      <charset val="177"/>
      <scheme val="minor"/>
    </font>
    <font>
      <u/>
      <sz val="12"/>
      <name val="Arial"/>
      <family val="2"/>
    </font>
  </fonts>
  <fills count="4">
    <fill>
      <patternFill patternType="none"/>
    </fill>
    <fill>
      <patternFill patternType="gray125"/>
    </fill>
    <fill>
      <patternFill patternType="solid">
        <fgColor indexed="13"/>
        <bgColor indexed="64"/>
      </patternFill>
    </fill>
    <fill>
      <patternFill patternType="solid">
        <fgColor rgb="FF92D050"/>
        <bgColor indexed="64"/>
      </patternFill>
    </fill>
  </fills>
  <borders count="27">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s>
  <cellStyleXfs count="3">
    <xf numFmtId="0" fontId="0" fillId="0" borderId="0"/>
    <xf numFmtId="0" fontId="1" fillId="0" borderId="0"/>
    <xf numFmtId="164" fontId="7" fillId="0" borderId="0" applyFont="0" applyFill="0" applyBorder="0" applyAlignment="0" applyProtection="0"/>
  </cellStyleXfs>
  <cellXfs count="66">
    <xf numFmtId="0" fontId="0" fillId="0" borderId="0" xfId="0"/>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right" vertical="center" wrapText="1"/>
    </xf>
    <xf numFmtId="2" fontId="0" fillId="0" borderId="0" xfId="0" applyNumberFormat="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2" fontId="0" fillId="0" borderId="5" xfId="0" applyNumberFormat="1" applyBorder="1" applyAlignment="1">
      <alignment horizontal="center" vertical="center"/>
    </xf>
    <xf numFmtId="2" fontId="0" fillId="0" borderId="6" xfId="0" applyNumberFormat="1" applyBorder="1" applyAlignment="1">
      <alignment horizontal="center" vertical="center"/>
    </xf>
    <xf numFmtId="49" fontId="3" fillId="0" borderId="1" xfId="0" applyNumberFormat="1" applyFont="1" applyBorder="1" applyAlignment="1">
      <alignment horizontal="center" vertical="center"/>
    </xf>
    <xf numFmtId="0" fontId="3" fillId="0" borderId="2" xfId="0" applyFont="1" applyBorder="1" applyAlignment="1">
      <alignment horizontal="right" vertical="center" wrapText="1" readingOrder="2"/>
    </xf>
    <xf numFmtId="0" fontId="5" fillId="0" borderId="2" xfId="0" applyFont="1" applyBorder="1" applyAlignment="1">
      <alignment horizontal="right" vertical="center" wrapText="1"/>
    </xf>
    <xf numFmtId="0" fontId="2" fillId="0" borderId="7" xfId="1" applyFont="1" applyBorder="1" applyAlignment="1">
      <alignment horizontal="center" vertical="center" wrapText="1"/>
    </xf>
    <xf numFmtId="2" fontId="2" fillId="0" borderId="7" xfId="1" applyNumberFormat="1" applyFont="1" applyBorder="1" applyAlignment="1">
      <alignment horizontal="center" vertical="center" wrapText="1"/>
    </xf>
    <xf numFmtId="0" fontId="3" fillId="0" borderId="13" xfId="0" applyFont="1" applyBorder="1" applyAlignment="1">
      <alignment horizontal="right" vertical="center" wrapText="1" readingOrder="2"/>
    </xf>
    <xf numFmtId="0" fontId="4" fillId="0" borderId="8" xfId="0" applyFont="1" applyBorder="1" applyAlignment="1">
      <alignment horizontal="center" vertical="center"/>
    </xf>
    <xf numFmtId="0" fontId="4" fillId="0" borderId="9" xfId="0" applyFont="1" applyBorder="1" applyAlignment="1">
      <alignment horizontal="center" vertical="center"/>
    </xf>
    <xf numFmtId="2" fontId="4" fillId="0" borderId="9" xfId="0" applyNumberFormat="1" applyFont="1" applyBorder="1" applyAlignment="1">
      <alignment horizontal="center" vertical="center"/>
    </xf>
    <xf numFmtId="0" fontId="0" fillId="0" borderId="16" xfId="0" applyBorder="1" applyAlignment="1">
      <alignment horizontal="center" vertical="center"/>
    </xf>
    <xf numFmtId="2" fontId="0" fillId="0" borderId="17" xfId="0" applyNumberForma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right" vertical="center" wrapText="1"/>
    </xf>
    <xf numFmtId="0" fontId="0" fillId="0" borderId="15" xfId="0" applyBorder="1" applyAlignment="1">
      <alignment horizontal="center" vertical="center"/>
    </xf>
    <xf numFmtId="2" fontId="0" fillId="0" borderId="15" xfId="0" applyNumberFormat="1" applyBorder="1" applyAlignment="1">
      <alignment horizontal="center" vertical="center"/>
    </xf>
    <xf numFmtId="2" fontId="0" fillId="0" borderId="18" xfId="0" applyNumberFormat="1" applyBorder="1" applyAlignment="1">
      <alignment horizontal="center" vertical="center"/>
    </xf>
    <xf numFmtId="0" fontId="9" fillId="0" borderId="0" xfId="1" applyFont="1" applyAlignment="1">
      <alignment horizontal="right" vertical="center" wrapText="1"/>
    </xf>
    <xf numFmtId="0" fontId="0" fillId="0" borderId="5" xfId="0" applyBorder="1" applyAlignment="1">
      <alignment horizontal="right" vertical="center" wrapText="1"/>
    </xf>
    <xf numFmtId="49" fontId="3" fillId="0" borderId="21" xfId="0" applyNumberFormat="1" applyFont="1" applyBorder="1" applyAlignment="1">
      <alignment horizontal="center" vertical="center"/>
    </xf>
    <xf numFmtId="0" fontId="5" fillId="0" borderId="2" xfId="0" applyFont="1" applyBorder="1" applyAlignment="1">
      <alignment horizontal="center"/>
    </xf>
    <xf numFmtId="0" fontId="5" fillId="0" borderId="23" xfId="0" applyFont="1" applyBorder="1" applyAlignment="1">
      <alignment horizontal="center" vertical="center"/>
    </xf>
    <xf numFmtId="0" fontId="9" fillId="0" borderId="11" xfId="0" applyFont="1" applyBorder="1" applyAlignment="1">
      <alignment vertical="center" wrapText="1"/>
    </xf>
    <xf numFmtId="0" fontId="5" fillId="0" borderId="22" xfId="0" applyFont="1" applyBorder="1" applyAlignment="1">
      <alignment horizontal="center" vertical="center"/>
    </xf>
    <xf numFmtId="0" fontId="2" fillId="0" borderId="22" xfId="1" applyFont="1" applyBorder="1" applyAlignment="1">
      <alignment horizontal="center" vertical="center" wrapText="1"/>
    </xf>
    <xf numFmtId="0" fontId="9" fillId="0" borderId="11" xfId="1" applyFont="1" applyBorder="1" applyAlignment="1">
      <alignment horizontal="right" vertical="center" wrapText="1"/>
    </xf>
    <xf numFmtId="0" fontId="2" fillId="0" borderId="11" xfId="1" applyFont="1" applyBorder="1" applyAlignment="1">
      <alignment horizontal="center" vertical="center" wrapText="1"/>
    </xf>
    <xf numFmtId="2" fontId="2" fillId="0" borderId="11" xfId="1" applyNumberFormat="1" applyFont="1" applyBorder="1" applyAlignment="1">
      <alignment horizontal="center" vertical="center" wrapText="1"/>
    </xf>
    <xf numFmtId="2" fontId="2" fillId="0" borderId="12" xfId="1" applyNumberFormat="1" applyFont="1" applyBorder="1" applyAlignment="1">
      <alignment horizontal="center" vertical="center" wrapText="1"/>
    </xf>
    <xf numFmtId="2" fontId="5" fillId="0" borderId="2" xfId="0" applyNumberFormat="1" applyFont="1" applyBorder="1" applyAlignment="1">
      <alignment horizontal="center"/>
    </xf>
    <xf numFmtId="0" fontId="5" fillId="0" borderId="20" xfId="0" applyFont="1" applyBorder="1" applyAlignment="1">
      <alignment horizontal="right"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2" fillId="0" borderId="15" xfId="0" applyFont="1" applyBorder="1" applyAlignment="1">
      <alignment horizontal="center" vertical="center" wrapText="1"/>
    </xf>
    <xf numFmtId="2" fontId="5" fillId="0" borderId="13" xfId="0" applyNumberFormat="1" applyFont="1" applyBorder="1" applyAlignment="1">
      <alignment horizontal="center"/>
    </xf>
    <xf numFmtId="0" fontId="5" fillId="0" borderId="2" xfId="0" applyFont="1" applyFill="1" applyBorder="1" applyAlignment="1">
      <alignment horizontal="right" vertical="center" wrapText="1"/>
    </xf>
    <xf numFmtId="0" fontId="5" fillId="0" borderId="2" xfId="0" applyFont="1" applyFill="1" applyBorder="1" applyAlignment="1">
      <alignment horizontal="center"/>
    </xf>
    <xf numFmtId="2" fontId="5" fillId="0" borderId="2" xfId="0" applyNumberFormat="1" applyFont="1" applyFill="1" applyBorder="1" applyAlignment="1">
      <alignment horizontal="center"/>
    </xf>
    <xf numFmtId="49" fontId="3" fillId="0" borderId="24" xfId="0" applyNumberFormat="1" applyFont="1" applyBorder="1" applyAlignment="1">
      <alignment horizontal="center" vertical="center"/>
    </xf>
    <xf numFmtId="2" fontId="5" fillId="0" borderId="20" xfId="0" applyNumberFormat="1" applyFont="1" applyBorder="1" applyAlignment="1">
      <alignment horizontal="center"/>
    </xf>
    <xf numFmtId="0" fontId="9" fillId="0" borderId="11" xfId="1" applyFont="1" applyBorder="1" applyAlignment="1">
      <alignment horizontal="center" vertical="center" wrapText="1"/>
    </xf>
    <xf numFmtId="49" fontId="3" fillId="0" borderId="26" xfId="0" applyNumberFormat="1" applyFont="1" applyBorder="1" applyAlignment="1">
      <alignment horizontal="center" vertical="center"/>
    </xf>
    <xf numFmtId="164" fontId="5" fillId="0" borderId="13" xfId="0" applyNumberFormat="1" applyFont="1" applyBorder="1" applyAlignment="1">
      <alignment horizontal="center"/>
    </xf>
    <xf numFmtId="164" fontId="5" fillId="0" borderId="2" xfId="0" applyNumberFormat="1" applyFont="1" applyBorder="1" applyAlignment="1">
      <alignment horizontal="center"/>
    </xf>
    <xf numFmtId="164" fontId="5" fillId="0" borderId="19" xfId="0" applyNumberFormat="1" applyFont="1" applyBorder="1" applyAlignment="1">
      <alignment horizontal="center"/>
    </xf>
    <xf numFmtId="164" fontId="5" fillId="0" borderId="25" xfId="0" applyNumberFormat="1" applyFont="1" applyBorder="1" applyAlignment="1">
      <alignment horizontal="center"/>
    </xf>
    <xf numFmtId="164" fontId="9" fillId="2" borderId="12" xfId="2" applyNumberFormat="1" applyFont="1" applyFill="1" applyBorder="1"/>
    <xf numFmtId="164" fontId="2" fillId="0" borderId="12" xfId="1" applyNumberFormat="1" applyFont="1" applyBorder="1" applyAlignment="1">
      <alignment horizontal="center" vertical="center" wrapText="1"/>
    </xf>
    <xf numFmtId="164" fontId="5" fillId="0" borderId="3" xfId="0" applyNumberFormat="1" applyFont="1" applyBorder="1" applyAlignment="1">
      <alignment horizontal="center"/>
    </xf>
    <xf numFmtId="164" fontId="4" fillId="0" borderId="10" xfId="0" applyNumberFormat="1" applyFont="1" applyBorder="1" applyAlignment="1">
      <alignment horizontal="center" vertical="center"/>
    </xf>
    <xf numFmtId="165" fontId="11" fillId="3" borderId="8" xfId="0" applyNumberFormat="1" applyFont="1" applyFill="1" applyBorder="1" applyAlignment="1">
      <alignment vertical="center"/>
    </xf>
    <xf numFmtId="0" fontId="11" fillId="3" borderId="10" xfId="0" applyFont="1" applyFill="1" applyBorder="1" applyAlignment="1">
      <alignment vertical="center"/>
    </xf>
    <xf numFmtId="0" fontId="9" fillId="0" borderId="8" xfId="1" applyFont="1" applyBorder="1" applyAlignment="1">
      <alignment horizontal="right" vertical="center" wrapText="1"/>
    </xf>
    <xf numFmtId="0" fontId="0" fillId="0" borderId="10" xfId="0" applyBorder="1" applyAlignment="1">
      <alignment vertical="center"/>
    </xf>
    <xf numFmtId="0" fontId="10" fillId="0" borderId="8" xfId="1" applyFont="1" applyBorder="1" applyAlignment="1">
      <alignment horizontal="right" vertical="center" wrapText="1"/>
    </xf>
    <xf numFmtId="0" fontId="14" fillId="0" borderId="10" xfId="0" applyFont="1" applyBorder="1" applyAlignment="1">
      <alignment vertical="center"/>
    </xf>
    <xf numFmtId="164" fontId="13" fillId="0" borderId="8" xfId="0" applyNumberFormat="1" applyFont="1" applyBorder="1" applyAlignment="1">
      <alignment vertical="center"/>
    </xf>
    <xf numFmtId="164" fontId="13" fillId="0" borderId="10" xfId="0" applyNumberFormat="1" applyFont="1" applyBorder="1" applyAlignment="1">
      <alignment vertical="center"/>
    </xf>
  </cellXfs>
  <cellStyles count="3">
    <cellStyle name="Comma" xfId="2" builtinId="3"/>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21981</xdr:colOff>
      <xdr:row>0</xdr:row>
      <xdr:rowOff>43961</xdr:rowOff>
    </xdr:from>
    <xdr:to>
      <xdr:col>5</xdr:col>
      <xdr:colOff>694679</xdr:colOff>
      <xdr:row>2</xdr:row>
      <xdr:rowOff>238857</xdr:rowOff>
    </xdr:to>
    <xdr:pic>
      <xdr:nvPicPr>
        <xdr:cNvPr id="3" name="תמונה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1280510167" y="43961"/>
          <a:ext cx="2599679" cy="605204"/>
        </a:xfrm>
        <a:prstGeom prst="rect">
          <a:avLst/>
        </a:prstGeom>
      </xdr:spPr>
    </xdr:pic>
    <xdr:clientData/>
  </xdr:twoCellAnchor>
  <xdr:twoCellAnchor editAs="oneCell">
    <xdr:from>
      <xdr:col>0</xdr:col>
      <xdr:colOff>41032</xdr:colOff>
      <xdr:row>0</xdr:row>
      <xdr:rowOff>98181</xdr:rowOff>
    </xdr:from>
    <xdr:to>
      <xdr:col>0</xdr:col>
      <xdr:colOff>781241</xdr:colOff>
      <xdr:row>3</xdr:row>
      <xdr:rowOff>109904</xdr:rowOff>
    </xdr:to>
    <xdr:pic>
      <xdr:nvPicPr>
        <xdr:cNvPr id="2" name="תמונה 1">
          <a:extLst>
            <a:ext uri="{FF2B5EF4-FFF2-40B4-BE49-F238E27FC236}">
              <a16:creationId xmlns:a16="http://schemas.microsoft.com/office/drawing/2014/main" id="{44758BEF-28FF-4A7D-BBFE-8E27D1419AAA}"/>
            </a:ext>
          </a:extLst>
        </xdr:cNvPr>
        <xdr:cNvPicPr>
          <a:picLocks noChangeAspect="1"/>
        </xdr:cNvPicPr>
      </xdr:nvPicPr>
      <xdr:blipFill>
        <a:blip xmlns:r="http://schemas.openxmlformats.org/officeDocument/2006/relationships" r:embed="rId2"/>
        <a:stretch>
          <a:fillRect/>
        </a:stretch>
      </xdr:blipFill>
      <xdr:spPr>
        <a:xfrm>
          <a:off x="9834505159" y="98181"/>
          <a:ext cx="740209" cy="740019"/>
        </a:xfrm>
        <a:prstGeom prst="rect">
          <a:avLst/>
        </a:prstGeom>
      </xdr:spPr>
    </xdr:pic>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3"/>
  <sheetViews>
    <sheetView rightToLeft="1" tabSelected="1" view="pageBreakPreview" zoomScale="130" zoomScaleNormal="100" zoomScaleSheetLayoutView="130" workbookViewId="0">
      <selection activeCell="C4" sqref="C4"/>
    </sheetView>
  </sheetViews>
  <sheetFormatPr defaultColWidth="9" defaultRowHeight="14.25" x14ac:dyDescent="0.2"/>
  <cols>
    <col min="1" max="1" width="12.875" style="2" customWidth="1"/>
    <col min="2" max="2" width="51.125" style="3" customWidth="1"/>
    <col min="3" max="3" width="6.125" style="2" bestFit="1" customWidth="1"/>
    <col min="4" max="4" width="8.25" style="2" bestFit="1" customWidth="1"/>
    <col min="5" max="5" width="10.875" style="4" bestFit="1" customWidth="1"/>
    <col min="6" max="6" width="15.375" style="4" customWidth="1"/>
    <col min="7" max="16384" width="9" style="2"/>
  </cols>
  <sheetData>
    <row r="1" spans="1:6" x14ac:dyDescent="0.2">
      <c r="A1" s="5"/>
      <c r="B1" s="26"/>
      <c r="C1" s="6"/>
      <c r="D1" s="6"/>
      <c r="E1" s="7"/>
      <c r="F1" s="8"/>
    </row>
    <row r="2" spans="1:6" ht="18" x14ac:dyDescent="0.2">
      <c r="A2" s="18"/>
      <c r="B2" s="39" t="s">
        <v>48</v>
      </c>
      <c r="F2" s="19"/>
    </row>
    <row r="3" spans="1:6" ht="24" customHeight="1" x14ac:dyDescent="0.2">
      <c r="A3" s="18"/>
      <c r="B3" s="40" t="s">
        <v>49</v>
      </c>
      <c r="F3" s="19"/>
    </row>
    <row r="4" spans="1:6" ht="18.75" thickBot="1" x14ac:dyDescent="0.25">
      <c r="A4" s="20"/>
      <c r="B4" s="41" t="s">
        <v>135</v>
      </c>
      <c r="C4" s="22"/>
      <c r="D4" s="22"/>
      <c r="E4" s="23"/>
      <c r="F4" s="24" t="s">
        <v>134</v>
      </c>
    </row>
    <row r="5" spans="1:6" s="1" customFormat="1" ht="16.5" thickBot="1" x14ac:dyDescent="0.25">
      <c r="A5" s="12" t="s">
        <v>0</v>
      </c>
      <c r="B5" s="12" t="s">
        <v>1</v>
      </c>
      <c r="C5" s="12" t="s">
        <v>2</v>
      </c>
      <c r="D5" s="12" t="s">
        <v>3</v>
      </c>
      <c r="E5" s="13" t="s">
        <v>5</v>
      </c>
      <c r="F5" s="13" t="s">
        <v>6</v>
      </c>
    </row>
    <row r="6" spans="1:6" s="1" customFormat="1" ht="35.25" customHeight="1" thickBot="1" x14ac:dyDescent="0.25">
      <c r="A6" s="32"/>
      <c r="B6" s="48" t="s">
        <v>133</v>
      </c>
      <c r="C6" s="34"/>
      <c r="D6" s="34"/>
      <c r="E6" s="35"/>
      <c r="F6" s="36"/>
    </row>
    <row r="7" spans="1:6" ht="105" x14ac:dyDescent="0.2">
      <c r="A7" s="27" t="s">
        <v>50</v>
      </c>
      <c r="B7" s="14" t="s">
        <v>51</v>
      </c>
      <c r="C7" s="42" t="s">
        <v>4</v>
      </c>
      <c r="D7" s="42">
        <v>1</v>
      </c>
      <c r="E7" s="42"/>
      <c r="F7" s="50">
        <f t="shared" ref="F7:F30" si="0">E7*D7</f>
        <v>0</v>
      </c>
    </row>
    <row r="8" spans="1:6" ht="105" x14ac:dyDescent="0.2">
      <c r="A8" s="9" t="s">
        <v>56</v>
      </c>
      <c r="B8" s="10" t="s">
        <v>52</v>
      </c>
      <c r="C8" s="37" t="s">
        <v>4</v>
      </c>
      <c r="D8" s="37">
        <v>1</v>
      </c>
      <c r="E8" s="37"/>
      <c r="F8" s="51">
        <f t="shared" ref="F8" si="1">E8*D8</f>
        <v>0</v>
      </c>
    </row>
    <row r="9" spans="1:6" ht="30" x14ac:dyDescent="0.2">
      <c r="A9" s="9" t="s">
        <v>57</v>
      </c>
      <c r="B9" s="10" t="s">
        <v>7</v>
      </c>
      <c r="C9" s="37" t="s">
        <v>8</v>
      </c>
      <c r="D9" s="37">
        <v>4</v>
      </c>
      <c r="E9" s="37"/>
      <c r="F9" s="52">
        <f t="shared" si="0"/>
        <v>0</v>
      </c>
    </row>
    <row r="10" spans="1:6" ht="30" x14ac:dyDescent="0.2">
      <c r="A10" s="9" t="s">
        <v>58</v>
      </c>
      <c r="B10" s="10" t="s">
        <v>9</v>
      </c>
      <c r="C10" s="37" t="s">
        <v>4</v>
      </c>
      <c r="D10" s="37">
        <v>4</v>
      </c>
      <c r="E10" s="37"/>
      <c r="F10" s="52">
        <f t="shared" si="0"/>
        <v>0</v>
      </c>
    </row>
    <row r="11" spans="1:6" ht="26.25" customHeight="1" x14ac:dyDescent="0.2">
      <c r="A11" s="9" t="s">
        <v>59</v>
      </c>
      <c r="B11" s="10" t="s">
        <v>10</v>
      </c>
      <c r="C11" s="37" t="s">
        <v>8</v>
      </c>
      <c r="D11" s="37">
        <v>22</v>
      </c>
      <c r="E11" s="37"/>
      <c r="F11" s="52">
        <f t="shared" si="0"/>
        <v>0</v>
      </c>
    </row>
    <row r="12" spans="1:6" ht="26.25" customHeight="1" x14ac:dyDescent="0.2">
      <c r="A12" s="9" t="s">
        <v>60</v>
      </c>
      <c r="B12" s="10" t="s">
        <v>11</v>
      </c>
      <c r="C12" s="37" t="s">
        <v>8</v>
      </c>
      <c r="D12" s="37">
        <v>7</v>
      </c>
      <c r="E12" s="37"/>
      <c r="F12" s="52">
        <f t="shared" si="0"/>
        <v>0</v>
      </c>
    </row>
    <row r="13" spans="1:6" ht="26.25" customHeight="1" x14ac:dyDescent="0.2">
      <c r="A13" s="9" t="s">
        <v>61</v>
      </c>
      <c r="B13" s="10" t="s">
        <v>12</v>
      </c>
      <c r="C13" s="37" t="s">
        <v>8</v>
      </c>
      <c r="D13" s="37">
        <v>12</v>
      </c>
      <c r="E13" s="37"/>
      <c r="F13" s="52">
        <f t="shared" si="0"/>
        <v>0</v>
      </c>
    </row>
    <row r="14" spans="1:6" ht="26.25" customHeight="1" x14ac:dyDescent="0.2">
      <c r="A14" s="9" t="s">
        <v>62</v>
      </c>
      <c r="B14" s="10" t="s">
        <v>53</v>
      </c>
      <c r="C14" s="37" t="s">
        <v>8</v>
      </c>
      <c r="D14" s="37">
        <v>2</v>
      </c>
      <c r="E14" s="37"/>
      <c r="F14" s="52">
        <f t="shared" si="0"/>
        <v>0</v>
      </c>
    </row>
    <row r="15" spans="1:6" ht="33" customHeight="1" x14ac:dyDescent="0.2">
      <c r="A15" s="9" t="s">
        <v>63</v>
      </c>
      <c r="B15" s="10" t="s">
        <v>18</v>
      </c>
      <c r="C15" s="37" t="s">
        <v>8</v>
      </c>
      <c r="D15" s="37">
        <v>2</v>
      </c>
      <c r="E15" s="37"/>
      <c r="F15" s="52">
        <f t="shared" si="0"/>
        <v>0</v>
      </c>
    </row>
    <row r="16" spans="1:6" ht="45" x14ac:dyDescent="0.2">
      <c r="A16" s="9" t="s">
        <v>64</v>
      </c>
      <c r="B16" s="11" t="s">
        <v>15</v>
      </c>
      <c r="C16" s="37" t="s">
        <v>8</v>
      </c>
      <c r="D16" s="45">
        <v>10</v>
      </c>
      <c r="E16" s="37"/>
      <c r="F16" s="52">
        <f t="shared" si="0"/>
        <v>0</v>
      </c>
    </row>
    <row r="17" spans="1:6" ht="31.15" customHeight="1" x14ac:dyDescent="0.2">
      <c r="A17" s="9" t="s">
        <v>65</v>
      </c>
      <c r="B17" s="10" t="s">
        <v>23</v>
      </c>
      <c r="C17" s="37" t="s">
        <v>8</v>
      </c>
      <c r="D17" s="37">
        <v>16</v>
      </c>
      <c r="E17" s="37"/>
      <c r="F17" s="52">
        <f t="shared" si="0"/>
        <v>0</v>
      </c>
    </row>
    <row r="18" spans="1:6" ht="30" x14ac:dyDescent="0.2">
      <c r="A18" s="9" t="s">
        <v>66</v>
      </c>
      <c r="B18" s="10" t="s">
        <v>22</v>
      </c>
      <c r="C18" s="37" t="s">
        <v>8</v>
      </c>
      <c r="D18" s="37">
        <v>20</v>
      </c>
      <c r="E18" s="37"/>
      <c r="F18" s="52">
        <f t="shared" si="0"/>
        <v>0</v>
      </c>
    </row>
    <row r="19" spans="1:6" ht="30" customHeight="1" x14ac:dyDescent="0.2">
      <c r="A19" s="9" t="s">
        <v>67</v>
      </c>
      <c r="B19" s="10" t="s">
        <v>24</v>
      </c>
      <c r="C19" s="37" t="s">
        <v>8</v>
      </c>
      <c r="D19" s="45">
        <v>60</v>
      </c>
      <c r="E19" s="37"/>
      <c r="F19" s="52">
        <f t="shared" si="0"/>
        <v>0</v>
      </c>
    </row>
    <row r="20" spans="1:6" ht="31.5" customHeight="1" x14ac:dyDescent="0.2">
      <c r="A20" s="9" t="s">
        <v>68</v>
      </c>
      <c r="B20" s="10" t="s">
        <v>26</v>
      </c>
      <c r="C20" s="37" t="s">
        <v>8</v>
      </c>
      <c r="D20" s="45">
        <v>2</v>
      </c>
      <c r="E20" s="37"/>
      <c r="F20" s="52">
        <f t="shared" si="0"/>
        <v>0</v>
      </c>
    </row>
    <row r="21" spans="1:6" ht="30" customHeight="1" x14ac:dyDescent="0.2">
      <c r="A21" s="9" t="s">
        <v>69</v>
      </c>
      <c r="B21" s="10" t="s">
        <v>25</v>
      </c>
      <c r="C21" s="37" t="s">
        <v>8</v>
      </c>
      <c r="D21" s="45">
        <v>2</v>
      </c>
      <c r="E21" s="37"/>
      <c r="F21" s="52">
        <f t="shared" si="0"/>
        <v>0</v>
      </c>
    </row>
    <row r="22" spans="1:6" ht="45" x14ac:dyDescent="0.2">
      <c r="A22" s="9" t="s">
        <v>70</v>
      </c>
      <c r="B22" s="10" t="s">
        <v>19</v>
      </c>
      <c r="C22" s="37" t="s">
        <v>8</v>
      </c>
      <c r="D22" s="45">
        <v>2</v>
      </c>
      <c r="E22" s="37"/>
      <c r="F22" s="52">
        <f t="shared" si="0"/>
        <v>0</v>
      </c>
    </row>
    <row r="23" spans="1:6" ht="30" customHeight="1" x14ac:dyDescent="0.2">
      <c r="A23" s="9" t="s">
        <v>71</v>
      </c>
      <c r="B23" s="10" t="s">
        <v>13</v>
      </c>
      <c r="C23" s="37" t="s">
        <v>8</v>
      </c>
      <c r="D23" s="45">
        <v>2</v>
      </c>
      <c r="E23" s="37"/>
      <c r="F23" s="52">
        <f t="shared" si="0"/>
        <v>0</v>
      </c>
    </row>
    <row r="24" spans="1:6" ht="30" customHeight="1" x14ac:dyDescent="0.2">
      <c r="A24" s="9" t="s">
        <v>72</v>
      </c>
      <c r="B24" s="43" t="s">
        <v>54</v>
      </c>
      <c r="C24" s="44" t="s">
        <v>8</v>
      </c>
      <c r="D24" s="45">
        <v>2</v>
      </c>
      <c r="E24" s="45"/>
      <c r="F24" s="52">
        <f t="shared" si="0"/>
        <v>0</v>
      </c>
    </row>
    <row r="25" spans="1:6" ht="30" customHeight="1" x14ac:dyDescent="0.2">
      <c r="A25" s="9" t="s">
        <v>73</v>
      </c>
      <c r="B25" s="43" t="s">
        <v>55</v>
      </c>
      <c r="C25" s="44" t="s">
        <v>8</v>
      </c>
      <c r="D25" s="45">
        <v>2</v>
      </c>
      <c r="E25" s="45"/>
      <c r="F25" s="52">
        <f t="shared" si="0"/>
        <v>0</v>
      </c>
    </row>
    <row r="26" spans="1:6" ht="26.25" customHeight="1" x14ac:dyDescent="0.2">
      <c r="A26" s="9" t="s">
        <v>74</v>
      </c>
      <c r="B26" s="10" t="s">
        <v>14</v>
      </c>
      <c r="C26" s="37" t="s">
        <v>8</v>
      </c>
      <c r="D26" s="37">
        <v>4</v>
      </c>
      <c r="E26" s="37"/>
      <c r="F26" s="52">
        <f t="shared" si="0"/>
        <v>0</v>
      </c>
    </row>
    <row r="27" spans="1:6" ht="26.25" customHeight="1" x14ac:dyDescent="0.2">
      <c r="A27" s="9" t="s">
        <v>75</v>
      </c>
      <c r="B27" s="10" t="s">
        <v>20</v>
      </c>
      <c r="C27" s="37" t="s">
        <v>8</v>
      </c>
      <c r="D27" s="37">
        <v>4</v>
      </c>
      <c r="E27" s="37"/>
      <c r="F27" s="52">
        <f t="shared" si="0"/>
        <v>0</v>
      </c>
    </row>
    <row r="28" spans="1:6" ht="30.75" customHeight="1" x14ac:dyDescent="0.2">
      <c r="A28" s="9" t="s">
        <v>76</v>
      </c>
      <c r="B28" s="10" t="s">
        <v>21</v>
      </c>
      <c r="C28" s="37" t="s">
        <v>8</v>
      </c>
      <c r="D28" s="37">
        <v>4</v>
      </c>
      <c r="E28" s="37"/>
      <c r="F28" s="52">
        <f t="shared" si="0"/>
        <v>0</v>
      </c>
    </row>
    <row r="29" spans="1:6" ht="30" x14ac:dyDescent="0.2">
      <c r="A29" s="9" t="s">
        <v>77</v>
      </c>
      <c r="B29" s="10" t="s">
        <v>16</v>
      </c>
      <c r="C29" s="37" t="s">
        <v>4</v>
      </c>
      <c r="D29" s="37">
        <v>2</v>
      </c>
      <c r="E29" s="37"/>
      <c r="F29" s="52">
        <f t="shared" si="0"/>
        <v>0</v>
      </c>
    </row>
    <row r="30" spans="1:6" ht="23.45" customHeight="1" thickBot="1" x14ac:dyDescent="0.25">
      <c r="A30" s="46" t="s">
        <v>78</v>
      </c>
      <c r="B30" s="10" t="s">
        <v>27</v>
      </c>
      <c r="C30" s="47" t="s">
        <v>4</v>
      </c>
      <c r="D30" s="47">
        <v>2</v>
      </c>
      <c r="E30" s="47"/>
      <c r="F30" s="53">
        <f t="shared" si="0"/>
        <v>0</v>
      </c>
    </row>
    <row r="31" spans="1:6" ht="32.25" thickBot="1" x14ac:dyDescent="0.3">
      <c r="A31" s="29"/>
      <c r="B31" s="48" t="s">
        <v>103</v>
      </c>
      <c r="C31" s="30"/>
      <c r="D31" s="30"/>
      <c r="E31" s="30"/>
      <c r="F31" s="54">
        <f>SUM(F7:F30)</f>
        <v>0</v>
      </c>
    </row>
    <row r="32" spans="1:6" ht="32.25" thickBot="1" x14ac:dyDescent="0.25">
      <c r="A32" s="32"/>
      <c r="B32" s="48" t="s">
        <v>104</v>
      </c>
      <c r="C32" s="34"/>
      <c r="D32" s="34"/>
      <c r="E32" s="35"/>
      <c r="F32" s="55"/>
    </row>
    <row r="33" spans="1:6" ht="105" x14ac:dyDescent="0.2">
      <c r="A33" s="49" t="s">
        <v>79</v>
      </c>
      <c r="B33" s="14" t="s">
        <v>51</v>
      </c>
      <c r="C33" s="42" t="s">
        <v>4</v>
      </c>
      <c r="D33" s="42">
        <v>2</v>
      </c>
      <c r="E33" s="42"/>
      <c r="F33" s="50">
        <f t="shared" ref="F33:F54" si="2">E33*D33</f>
        <v>0</v>
      </c>
    </row>
    <row r="34" spans="1:6" ht="30" x14ac:dyDescent="0.2">
      <c r="A34" s="9" t="s">
        <v>80</v>
      </c>
      <c r="B34" s="10" t="s">
        <v>7</v>
      </c>
      <c r="C34" s="37" t="s">
        <v>8</v>
      </c>
      <c r="D34" s="37">
        <v>4</v>
      </c>
      <c r="E34" s="37"/>
      <c r="F34" s="52">
        <f t="shared" si="2"/>
        <v>0</v>
      </c>
    </row>
    <row r="35" spans="1:6" ht="30" x14ac:dyDescent="0.2">
      <c r="A35" s="9" t="s">
        <v>81</v>
      </c>
      <c r="B35" s="10" t="s">
        <v>9</v>
      </c>
      <c r="C35" s="37" t="s">
        <v>4</v>
      </c>
      <c r="D35" s="37">
        <v>4</v>
      </c>
      <c r="E35" s="37"/>
      <c r="F35" s="52">
        <f t="shared" si="2"/>
        <v>0</v>
      </c>
    </row>
    <row r="36" spans="1:6" ht="26.25" customHeight="1" x14ac:dyDescent="0.2">
      <c r="A36" s="9" t="s">
        <v>82</v>
      </c>
      <c r="B36" s="10" t="s">
        <v>10</v>
      </c>
      <c r="C36" s="37" t="s">
        <v>8</v>
      </c>
      <c r="D36" s="37">
        <v>25</v>
      </c>
      <c r="E36" s="37"/>
      <c r="F36" s="52">
        <f t="shared" si="2"/>
        <v>0</v>
      </c>
    </row>
    <row r="37" spans="1:6" ht="26.25" customHeight="1" x14ac:dyDescent="0.2">
      <c r="A37" s="9" t="s">
        <v>83</v>
      </c>
      <c r="B37" s="10" t="s">
        <v>11</v>
      </c>
      <c r="C37" s="37" t="s">
        <v>8</v>
      </c>
      <c r="D37" s="37">
        <v>5</v>
      </c>
      <c r="E37" s="37"/>
      <c r="F37" s="52">
        <f t="shared" si="2"/>
        <v>0</v>
      </c>
    </row>
    <row r="38" spans="1:6" ht="26.25" customHeight="1" x14ac:dyDescent="0.2">
      <c r="A38" s="9" t="s">
        <v>84</v>
      </c>
      <c r="B38" s="10" t="s">
        <v>12</v>
      </c>
      <c r="C38" s="37" t="s">
        <v>8</v>
      </c>
      <c r="D38" s="37">
        <v>4</v>
      </c>
      <c r="E38" s="37"/>
      <c r="F38" s="52">
        <f t="shared" si="2"/>
        <v>0</v>
      </c>
    </row>
    <row r="39" spans="1:6" ht="26.25" customHeight="1" x14ac:dyDescent="0.2">
      <c r="A39" s="9" t="s">
        <v>85</v>
      </c>
      <c r="B39" s="10" t="s">
        <v>53</v>
      </c>
      <c r="C39" s="37" t="s">
        <v>8</v>
      </c>
      <c r="D39" s="37">
        <v>1</v>
      </c>
      <c r="E39" s="37"/>
      <c r="F39" s="52">
        <f t="shared" si="2"/>
        <v>0</v>
      </c>
    </row>
    <row r="40" spans="1:6" ht="26.25" customHeight="1" x14ac:dyDescent="0.2">
      <c r="A40" s="9" t="s">
        <v>86</v>
      </c>
      <c r="B40" s="10" t="s">
        <v>18</v>
      </c>
      <c r="C40" s="37" t="s">
        <v>8</v>
      </c>
      <c r="D40" s="37">
        <v>2</v>
      </c>
      <c r="E40" s="37"/>
      <c r="F40" s="52">
        <f t="shared" si="2"/>
        <v>0</v>
      </c>
    </row>
    <row r="41" spans="1:6" ht="45" x14ac:dyDescent="0.2">
      <c r="A41" s="9" t="s">
        <v>87</v>
      </c>
      <c r="B41" s="11" t="s">
        <v>15</v>
      </c>
      <c r="C41" s="37" t="s">
        <v>8</v>
      </c>
      <c r="D41" s="45">
        <v>28</v>
      </c>
      <c r="E41" s="37"/>
      <c r="F41" s="52">
        <f t="shared" si="2"/>
        <v>0</v>
      </c>
    </row>
    <row r="42" spans="1:6" ht="30" x14ac:dyDescent="0.2">
      <c r="A42" s="9" t="s">
        <v>88</v>
      </c>
      <c r="B42" s="10" t="s">
        <v>23</v>
      </c>
      <c r="C42" s="37" t="s">
        <v>8</v>
      </c>
      <c r="D42" s="45">
        <v>16</v>
      </c>
      <c r="E42" s="37"/>
      <c r="F42" s="52">
        <f t="shared" si="2"/>
        <v>0</v>
      </c>
    </row>
    <row r="43" spans="1:6" ht="30" x14ac:dyDescent="0.2">
      <c r="A43" s="9" t="s">
        <v>89</v>
      </c>
      <c r="B43" s="10" t="s">
        <v>22</v>
      </c>
      <c r="C43" s="37" t="s">
        <v>8</v>
      </c>
      <c r="D43" s="45">
        <v>20</v>
      </c>
      <c r="E43" s="37"/>
      <c r="F43" s="52">
        <f t="shared" si="2"/>
        <v>0</v>
      </c>
    </row>
    <row r="44" spans="1:6" ht="30" x14ac:dyDescent="0.2">
      <c r="A44" s="9" t="s">
        <v>90</v>
      </c>
      <c r="B44" s="10" t="s">
        <v>24</v>
      </c>
      <c r="C44" s="37" t="s">
        <v>8</v>
      </c>
      <c r="D44" s="45">
        <v>50</v>
      </c>
      <c r="E44" s="37"/>
      <c r="F44" s="52">
        <f t="shared" si="2"/>
        <v>0</v>
      </c>
    </row>
    <row r="45" spans="1:6" ht="30" x14ac:dyDescent="0.2">
      <c r="A45" s="9" t="s">
        <v>91</v>
      </c>
      <c r="B45" s="10" t="s">
        <v>26</v>
      </c>
      <c r="C45" s="37" t="s">
        <v>8</v>
      </c>
      <c r="D45" s="45">
        <v>2</v>
      </c>
      <c r="E45" s="37"/>
      <c r="F45" s="52">
        <f t="shared" si="2"/>
        <v>0</v>
      </c>
    </row>
    <row r="46" spans="1:6" ht="30" x14ac:dyDescent="0.2">
      <c r="A46" s="9" t="s">
        <v>92</v>
      </c>
      <c r="B46" s="10" t="s">
        <v>25</v>
      </c>
      <c r="C46" s="37" t="s">
        <v>8</v>
      </c>
      <c r="D46" s="45">
        <v>2</v>
      </c>
      <c r="E46" s="37"/>
      <c r="F46" s="52">
        <f t="shared" si="2"/>
        <v>0</v>
      </c>
    </row>
    <row r="47" spans="1:6" ht="45" x14ac:dyDescent="0.2">
      <c r="A47" s="9" t="s">
        <v>93</v>
      </c>
      <c r="B47" s="10" t="s">
        <v>19</v>
      </c>
      <c r="C47" s="37" t="s">
        <v>8</v>
      </c>
      <c r="D47" s="45">
        <v>2</v>
      </c>
      <c r="E47" s="37"/>
      <c r="F47" s="52">
        <f t="shared" si="2"/>
        <v>0</v>
      </c>
    </row>
    <row r="48" spans="1:6" ht="30" x14ac:dyDescent="0.2">
      <c r="A48" s="9" t="s">
        <v>94</v>
      </c>
      <c r="B48" s="10" t="s">
        <v>13</v>
      </c>
      <c r="C48" s="37" t="s">
        <v>8</v>
      </c>
      <c r="D48" s="45">
        <v>2</v>
      </c>
      <c r="E48" s="37"/>
      <c r="F48" s="52">
        <f t="shared" si="2"/>
        <v>0</v>
      </c>
    </row>
    <row r="49" spans="1:6" ht="30" x14ac:dyDescent="0.2">
      <c r="A49" s="9" t="s">
        <v>95</v>
      </c>
      <c r="B49" s="43" t="s">
        <v>102</v>
      </c>
      <c r="C49" s="44" t="s">
        <v>8</v>
      </c>
      <c r="D49" s="45">
        <v>4</v>
      </c>
      <c r="E49" s="45"/>
      <c r="F49" s="52">
        <f t="shared" si="2"/>
        <v>0</v>
      </c>
    </row>
    <row r="50" spans="1:6" ht="26.25" customHeight="1" x14ac:dyDescent="0.2">
      <c r="A50" s="9" t="s">
        <v>96</v>
      </c>
      <c r="B50" s="10" t="s">
        <v>14</v>
      </c>
      <c r="C50" s="37" t="s">
        <v>8</v>
      </c>
      <c r="D50" s="37">
        <v>4</v>
      </c>
      <c r="E50" s="37"/>
      <c r="F50" s="52">
        <f t="shared" si="2"/>
        <v>0</v>
      </c>
    </row>
    <row r="51" spans="1:6" ht="26.25" customHeight="1" x14ac:dyDescent="0.2">
      <c r="A51" s="9" t="s">
        <v>97</v>
      </c>
      <c r="B51" s="10" t="s">
        <v>20</v>
      </c>
      <c r="C51" s="37" t="s">
        <v>8</v>
      </c>
      <c r="D51" s="37">
        <v>4</v>
      </c>
      <c r="E51" s="37"/>
      <c r="F51" s="52">
        <f t="shared" si="2"/>
        <v>0</v>
      </c>
    </row>
    <row r="52" spans="1:6" ht="30" x14ac:dyDescent="0.2">
      <c r="A52" s="9" t="s">
        <v>98</v>
      </c>
      <c r="B52" s="10" t="s">
        <v>21</v>
      </c>
      <c r="C52" s="37" t="s">
        <v>8</v>
      </c>
      <c r="D52" s="37">
        <v>4</v>
      </c>
      <c r="E52" s="37"/>
      <c r="F52" s="52">
        <f t="shared" si="2"/>
        <v>0</v>
      </c>
    </row>
    <row r="53" spans="1:6" ht="30" x14ac:dyDescent="0.2">
      <c r="A53" s="9" t="s">
        <v>99</v>
      </c>
      <c r="B53" s="10" t="s">
        <v>16</v>
      </c>
      <c r="C53" s="37" t="s">
        <v>4</v>
      </c>
      <c r="D53" s="37">
        <v>2</v>
      </c>
      <c r="E53" s="37"/>
      <c r="F53" s="52">
        <f t="shared" si="2"/>
        <v>0</v>
      </c>
    </row>
    <row r="54" spans="1:6" ht="26.25" customHeight="1" thickBot="1" x14ac:dyDescent="0.25">
      <c r="A54" s="9" t="s">
        <v>100</v>
      </c>
      <c r="B54" s="10" t="s">
        <v>27</v>
      </c>
      <c r="C54" s="37" t="s">
        <v>4</v>
      </c>
      <c r="D54" s="37">
        <v>2</v>
      </c>
      <c r="E54" s="37"/>
      <c r="F54" s="52">
        <f t="shared" si="2"/>
        <v>0</v>
      </c>
    </row>
    <row r="55" spans="1:6" ht="32.25" thickBot="1" x14ac:dyDescent="0.3">
      <c r="A55" s="29"/>
      <c r="B55" s="48" t="s">
        <v>105</v>
      </c>
      <c r="C55" s="30"/>
      <c r="D55" s="30"/>
      <c r="E55" s="30"/>
      <c r="F55" s="54">
        <f>SUM(F33:F54)</f>
        <v>0</v>
      </c>
    </row>
    <row r="56" spans="1:6" s="1" customFormat="1" ht="24.6" customHeight="1" thickBot="1" x14ac:dyDescent="0.25">
      <c r="A56" s="32"/>
      <c r="B56" s="33" t="s">
        <v>101</v>
      </c>
      <c r="C56" s="34"/>
      <c r="D56" s="34"/>
      <c r="E56" s="35"/>
      <c r="F56" s="55"/>
    </row>
    <row r="57" spans="1:6" ht="123.75" customHeight="1" x14ac:dyDescent="0.2">
      <c r="A57" s="9" t="s">
        <v>110</v>
      </c>
      <c r="B57" s="11" t="s">
        <v>106</v>
      </c>
      <c r="C57" s="28" t="s">
        <v>4</v>
      </c>
      <c r="D57" s="37">
        <v>1</v>
      </c>
      <c r="E57" s="37"/>
      <c r="F57" s="56">
        <f t="shared" ref="F57:F73" si="3">E57*D57</f>
        <v>0</v>
      </c>
    </row>
    <row r="58" spans="1:6" ht="29.25" customHeight="1" x14ac:dyDescent="0.2">
      <c r="A58" s="9" t="s">
        <v>111</v>
      </c>
      <c r="B58" s="11" t="s">
        <v>9</v>
      </c>
      <c r="C58" s="28" t="s">
        <v>4</v>
      </c>
      <c r="D58" s="37">
        <v>2</v>
      </c>
      <c r="E58" s="37"/>
      <c r="F58" s="56">
        <f t="shared" si="3"/>
        <v>0</v>
      </c>
    </row>
    <row r="59" spans="1:6" ht="28.15" customHeight="1" x14ac:dyDescent="0.2">
      <c r="A59" s="9" t="s">
        <v>112</v>
      </c>
      <c r="B59" s="10" t="s">
        <v>10</v>
      </c>
      <c r="C59" s="28" t="s">
        <v>8</v>
      </c>
      <c r="D59" s="37">
        <v>10</v>
      </c>
      <c r="E59" s="37"/>
      <c r="F59" s="56">
        <f t="shared" si="3"/>
        <v>0</v>
      </c>
    </row>
    <row r="60" spans="1:6" ht="31.9" customHeight="1" x14ac:dyDescent="0.2">
      <c r="A60" s="9" t="s">
        <v>113</v>
      </c>
      <c r="B60" s="10" t="s">
        <v>11</v>
      </c>
      <c r="C60" s="28" t="s">
        <v>8</v>
      </c>
      <c r="D60" s="37">
        <v>4</v>
      </c>
      <c r="E60" s="37"/>
      <c r="F60" s="56">
        <f t="shared" si="3"/>
        <v>0</v>
      </c>
    </row>
    <row r="61" spans="1:6" ht="29.25" customHeight="1" x14ac:dyDescent="0.2">
      <c r="A61" s="9" t="s">
        <v>114</v>
      </c>
      <c r="B61" s="10" t="s">
        <v>12</v>
      </c>
      <c r="C61" s="28" t="s">
        <v>8</v>
      </c>
      <c r="D61" s="37">
        <v>6</v>
      </c>
      <c r="E61" s="37"/>
      <c r="F61" s="56">
        <f t="shared" si="3"/>
        <v>0</v>
      </c>
    </row>
    <row r="62" spans="1:6" ht="29.25" customHeight="1" x14ac:dyDescent="0.2">
      <c r="A62" s="9" t="s">
        <v>115</v>
      </c>
      <c r="B62" s="10" t="s">
        <v>18</v>
      </c>
      <c r="C62" s="28" t="s">
        <v>8</v>
      </c>
      <c r="D62" s="37">
        <v>1</v>
      </c>
      <c r="E62" s="37"/>
      <c r="F62" s="56">
        <f t="shared" si="3"/>
        <v>0</v>
      </c>
    </row>
    <row r="63" spans="1:6" ht="45" x14ac:dyDescent="0.2">
      <c r="A63" s="9" t="s">
        <v>116</v>
      </c>
      <c r="B63" s="11" t="s">
        <v>15</v>
      </c>
      <c r="C63" s="28" t="s">
        <v>8</v>
      </c>
      <c r="D63" s="37">
        <v>1</v>
      </c>
      <c r="E63" s="37"/>
      <c r="F63" s="56">
        <f t="shared" si="3"/>
        <v>0</v>
      </c>
    </row>
    <row r="64" spans="1:6" ht="30" x14ac:dyDescent="0.2">
      <c r="A64" s="9" t="s">
        <v>117</v>
      </c>
      <c r="B64" s="11" t="s">
        <v>23</v>
      </c>
      <c r="C64" s="28" t="s">
        <v>8</v>
      </c>
      <c r="D64" s="37">
        <v>8</v>
      </c>
      <c r="E64" s="37"/>
      <c r="F64" s="56">
        <f t="shared" si="3"/>
        <v>0</v>
      </c>
    </row>
    <row r="65" spans="1:6" ht="30" x14ac:dyDescent="0.2">
      <c r="A65" s="9" t="s">
        <v>118</v>
      </c>
      <c r="B65" s="11" t="s">
        <v>24</v>
      </c>
      <c r="C65" s="28" t="s">
        <v>8</v>
      </c>
      <c r="D65" s="37">
        <v>34</v>
      </c>
      <c r="E65" s="37"/>
      <c r="F65" s="56">
        <f t="shared" si="3"/>
        <v>0</v>
      </c>
    </row>
    <row r="66" spans="1:6" ht="30" x14ac:dyDescent="0.2">
      <c r="A66" s="9" t="s">
        <v>119</v>
      </c>
      <c r="B66" s="11" t="s">
        <v>26</v>
      </c>
      <c r="C66" s="28" t="s">
        <v>8</v>
      </c>
      <c r="D66" s="37">
        <v>1</v>
      </c>
      <c r="E66" s="37"/>
      <c r="F66" s="56">
        <f t="shared" si="3"/>
        <v>0</v>
      </c>
    </row>
    <row r="67" spans="1:6" ht="30" x14ac:dyDescent="0.2">
      <c r="A67" s="9" t="s">
        <v>120</v>
      </c>
      <c r="B67" s="11" t="s">
        <v>25</v>
      </c>
      <c r="C67" s="28" t="s">
        <v>8</v>
      </c>
      <c r="D67" s="37">
        <v>1</v>
      </c>
      <c r="E67" s="37"/>
      <c r="F67" s="56">
        <f t="shared" si="3"/>
        <v>0</v>
      </c>
    </row>
    <row r="68" spans="1:6" ht="30" customHeight="1" x14ac:dyDescent="0.2">
      <c r="A68" s="9" t="s">
        <v>121</v>
      </c>
      <c r="B68" s="11" t="s">
        <v>13</v>
      </c>
      <c r="C68" s="28" t="s">
        <v>8</v>
      </c>
      <c r="D68" s="37">
        <v>1</v>
      </c>
      <c r="E68" s="37"/>
      <c r="F68" s="56">
        <f t="shared" si="3"/>
        <v>0</v>
      </c>
    </row>
    <row r="69" spans="1:6" ht="26.1" customHeight="1" x14ac:dyDescent="0.2">
      <c r="A69" s="9" t="s">
        <v>122</v>
      </c>
      <c r="B69" s="10" t="s">
        <v>14</v>
      </c>
      <c r="C69" s="28" t="s">
        <v>8</v>
      </c>
      <c r="D69" s="37">
        <v>2</v>
      </c>
      <c r="E69" s="37"/>
      <c r="F69" s="56">
        <f t="shared" si="3"/>
        <v>0</v>
      </c>
    </row>
    <row r="70" spans="1:6" ht="28.15" customHeight="1" x14ac:dyDescent="0.2">
      <c r="A70" s="9" t="s">
        <v>123</v>
      </c>
      <c r="B70" s="11" t="s">
        <v>20</v>
      </c>
      <c r="C70" s="28" t="s">
        <v>8</v>
      </c>
      <c r="D70" s="37">
        <v>1</v>
      </c>
      <c r="E70" s="37"/>
      <c r="F70" s="56">
        <f t="shared" si="3"/>
        <v>0</v>
      </c>
    </row>
    <row r="71" spans="1:6" ht="28.15" customHeight="1" x14ac:dyDescent="0.2">
      <c r="A71" s="9" t="s">
        <v>124</v>
      </c>
      <c r="B71" s="10" t="s">
        <v>21</v>
      </c>
      <c r="C71" s="28" t="s">
        <v>8</v>
      </c>
      <c r="D71" s="37">
        <v>2</v>
      </c>
      <c r="E71" s="37"/>
      <c r="F71" s="56">
        <f t="shared" si="3"/>
        <v>0</v>
      </c>
    </row>
    <row r="72" spans="1:6" ht="30" x14ac:dyDescent="0.2">
      <c r="A72" s="9" t="s">
        <v>125</v>
      </c>
      <c r="B72" s="11" t="s">
        <v>16</v>
      </c>
      <c r="C72" s="28" t="s">
        <v>4</v>
      </c>
      <c r="D72" s="37">
        <v>3</v>
      </c>
      <c r="E72" s="37"/>
      <c r="F72" s="56">
        <f t="shared" si="3"/>
        <v>0</v>
      </c>
    </row>
    <row r="73" spans="1:6" ht="28.15" customHeight="1" thickBot="1" x14ac:dyDescent="0.25">
      <c r="A73" s="9" t="s">
        <v>126</v>
      </c>
      <c r="B73" s="38" t="s">
        <v>27</v>
      </c>
      <c r="C73" s="28" t="s">
        <v>4</v>
      </c>
      <c r="D73" s="37">
        <v>3</v>
      </c>
      <c r="E73" s="37"/>
      <c r="F73" s="56">
        <f t="shared" si="3"/>
        <v>0</v>
      </c>
    </row>
    <row r="74" spans="1:6" ht="32.25" thickBot="1" x14ac:dyDescent="0.3">
      <c r="A74" s="31"/>
      <c r="B74" s="33" t="s">
        <v>107</v>
      </c>
      <c r="C74" s="30"/>
      <c r="D74" s="30"/>
      <c r="E74" s="30"/>
      <c r="F74" s="54">
        <f>SUM(F57:F73)</f>
        <v>0</v>
      </c>
    </row>
    <row r="75" spans="1:6" ht="24.75" customHeight="1" thickBot="1" x14ac:dyDescent="0.25">
      <c r="A75" s="15"/>
      <c r="B75" s="33" t="s">
        <v>108</v>
      </c>
      <c r="C75" s="16"/>
      <c r="D75" s="16"/>
      <c r="E75" s="17"/>
      <c r="F75" s="57"/>
    </row>
    <row r="76" spans="1:6" ht="125.25" customHeight="1" x14ac:dyDescent="0.2">
      <c r="A76" s="9" t="s">
        <v>28</v>
      </c>
      <c r="B76" s="11" t="s">
        <v>109</v>
      </c>
      <c r="C76" s="28" t="s">
        <v>4</v>
      </c>
      <c r="D76" s="37">
        <v>1</v>
      </c>
      <c r="E76" s="37"/>
      <c r="F76" s="56">
        <f t="shared" ref="F76:F94" si="4">E76*D76</f>
        <v>0</v>
      </c>
    </row>
    <row r="77" spans="1:6" ht="30" x14ac:dyDescent="0.2">
      <c r="A77" s="9" t="s">
        <v>29</v>
      </c>
      <c r="B77" s="11" t="s">
        <v>9</v>
      </c>
      <c r="C77" s="28" t="s">
        <v>4</v>
      </c>
      <c r="D77" s="37">
        <v>2</v>
      </c>
      <c r="E77" s="37"/>
      <c r="F77" s="56">
        <f t="shared" si="4"/>
        <v>0</v>
      </c>
    </row>
    <row r="78" spans="1:6" ht="28.15" customHeight="1" x14ac:dyDescent="0.2">
      <c r="A78" s="9" t="s">
        <v>30</v>
      </c>
      <c r="B78" s="11" t="s">
        <v>10</v>
      </c>
      <c r="C78" s="28" t="s">
        <v>8</v>
      </c>
      <c r="D78" s="37">
        <v>6</v>
      </c>
      <c r="E78" s="37"/>
      <c r="F78" s="56">
        <f t="shared" si="4"/>
        <v>0</v>
      </c>
    </row>
    <row r="79" spans="1:6" ht="28.15" customHeight="1" x14ac:dyDescent="0.2">
      <c r="A79" s="9" t="s">
        <v>31</v>
      </c>
      <c r="B79" s="11" t="s">
        <v>11</v>
      </c>
      <c r="C79" s="28" t="s">
        <v>8</v>
      </c>
      <c r="D79" s="37">
        <v>2</v>
      </c>
      <c r="E79" s="37"/>
      <c r="F79" s="56">
        <f t="shared" si="4"/>
        <v>0</v>
      </c>
    </row>
    <row r="80" spans="1:6" ht="28.15" customHeight="1" x14ac:dyDescent="0.2">
      <c r="A80" s="9" t="s">
        <v>32</v>
      </c>
      <c r="B80" s="11" t="s">
        <v>12</v>
      </c>
      <c r="C80" s="28" t="s">
        <v>8</v>
      </c>
      <c r="D80" s="37">
        <v>4</v>
      </c>
      <c r="E80" s="37"/>
      <c r="F80" s="56">
        <f t="shared" si="4"/>
        <v>0</v>
      </c>
    </row>
    <row r="81" spans="1:6" ht="28.15" customHeight="1" x14ac:dyDescent="0.2">
      <c r="A81" s="9" t="s">
        <v>33</v>
      </c>
      <c r="B81" s="11" t="s">
        <v>18</v>
      </c>
      <c r="C81" s="28" t="s">
        <v>8</v>
      </c>
      <c r="D81" s="37">
        <v>1</v>
      </c>
      <c r="E81" s="37"/>
      <c r="F81" s="56">
        <f t="shared" si="4"/>
        <v>0</v>
      </c>
    </row>
    <row r="82" spans="1:6" ht="45" x14ac:dyDescent="0.2">
      <c r="A82" s="9" t="s">
        <v>34</v>
      </c>
      <c r="B82" s="11" t="s">
        <v>47</v>
      </c>
      <c r="C82" s="28" t="s">
        <v>8</v>
      </c>
      <c r="D82" s="37">
        <v>1</v>
      </c>
      <c r="E82" s="37"/>
      <c r="F82" s="56">
        <f t="shared" si="4"/>
        <v>0</v>
      </c>
    </row>
    <row r="83" spans="1:6" ht="30" x14ac:dyDescent="0.2">
      <c r="A83" s="9" t="s">
        <v>35</v>
      </c>
      <c r="B83" s="11" t="s">
        <v>23</v>
      </c>
      <c r="C83" s="28" t="s">
        <v>8</v>
      </c>
      <c r="D83" s="37">
        <v>8</v>
      </c>
      <c r="E83" s="37"/>
      <c r="F83" s="56">
        <f t="shared" si="4"/>
        <v>0</v>
      </c>
    </row>
    <row r="84" spans="1:6" ht="30" x14ac:dyDescent="0.2">
      <c r="A84" s="9" t="s">
        <v>36</v>
      </c>
      <c r="B84" s="11" t="s">
        <v>24</v>
      </c>
      <c r="C84" s="28" t="s">
        <v>8</v>
      </c>
      <c r="D84" s="37">
        <v>34</v>
      </c>
      <c r="E84" s="37"/>
      <c r="F84" s="56">
        <f t="shared" si="4"/>
        <v>0</v>
      </c>
    </row>
    <row r="85" spans="1:6" ht="30" x14ac:dyDescent="0.2">
      <c r="A85" s="9" t="s">
        <v>37</v>
      </c>
      <c r="B85" s="11" t="s">
        <v>26</v>
      </c>
      <c r="C85" s="28" t="s">
        <v>8</v>
      </c>
      <c r="D85" s="37">
        <v>1</v>
      </c>
      <c r="E85" s="37"/>
      <c r="F85" s="56">
        <f t="shared" si="4"/>
        <v>0</v>
      </c>
    </row>
    <row r="86" spans="1:6" ht="46.5" customHeight="1" x14ac:dyDescent="0.2">
      <c r="A86" s="9" t="s">
        <v>38</v>
      </c>
      <c r="B86" s="43" t="s">
        <v>128</v>
      </c>
      <c r="C86" s="44" t="s">
        <v>8</v>
      </c>
      <c r="D86" s="45">
        <v>1</v>
      </c>
      <c r="E86" s="45"/>
      <c r="F86" s="52">
        <f t="shared" si="4"/>
        <v>0</v>
      </c>
    </row>
    <row r="87" spans="1:6" ht="30" x14ac:dyDescent="0.2">
      <c r="A87" s="9" t="s">
        <v>39</v>
      </c>
      <c r="B87" s="43" t="s">
        <v>55</v>
      </c>
      <c r="C87" s="44" t="s">
        <v>8</v>
      </c>
      <c r="D87" s="45">
        <v>1</v>
      </c>
      <c r="E87" s="45"/>
      <c r="F87" s="52">
        <f t="shared" si="4"/>
        <v>0</v>
      </c>
    </row>
    <row r="88" spans="1:6" ht="30" x14ac:dyDescent="0.2">
      <c r="A88" s="9" t="s">
        <v>40</v>
      </c>
      <c r="B88" s="11" t="s">
        <v>25</v>
      </c>
      <c r="C88" s="28" t="s">
        <v>8</v>
      </c>
      <c r="D88" s="37">
        <v>1</v>
      </c>
      <c r="E88" s="37"/>
      <c r="F88" s="56">
        <f t="shared" si="4"/>
        <v>0</v>
      </c>
    </row>
    <row r="89" spans="1:6" ht="30" x14ac:dyDescent="0.2">
      <c r="A89" s="9" t="s">
        <v>41</v>
      </c>
      <c r="B89" s="11" t="s">
        <v>13</v>
      </c>
      <c r="C89" s="28" t="s">
        <v>8</v>
      </c>
      <c r="D89" s="37">
        <v>1</v>
      </c>
      <c r="E89" s="37"/>
      <c r="F89" s="56">
        <f t="shared" si="4"/>
        <v>0</v>
      </c>
    </row>
    <row r="90" spans="1:6" ht="28.15" customHeight="1" x14ac:dyDescent="0.2">
      <c r="A90" s="9" t="s">
        <v>42</v>
      </c>
      <c r="B90" s="11" t="s">
        <v>14</v>
      </c>
      <c r="C90" s="28" t="s">
        <v>8</v>
      </c>
      <c r="D90" s="37">
        <v>2</v>
      </c>
      <c r="E90" s="37"/>
      <c r="F90" s="56">
        <f t="shared" si="4"/>
        <v>0</v>
      </c>
    </row>
    <row r="91" spans="1:6" ht="28.15" customHeight="1" x14ac:dyDescent="0.2">
      <c r="A91" s="9" t="s">
        <v>43</v>
      </c>
      <c r="B91" s="11" t="s">
        <v>20</v>
      </c>
      <c r="C91" s="28" t="s">
        <v>8</v>
      </c>
      <c r="D91" s="37">
        <v>1</v>
      </c>
      <c r="E91" s="37"/>
      <c r="F91" s="56">
        <f t="shared" si="4"/>
        <v>0</v>
      </c>
    </row>
    <row r="92" spans="1:6" ht="28.15" customHeight="1" x14ac:dyDescent="0.2">
      <c r="A92" s="9" t="s">
        <v>44</v>
      </c>
      <c r="B92" s="11" t="s">
        <v>21</v>
      </c>
      <c r="C92" s="28" t="s">
        <v>8</v>
      </c>
      <c r="D92" s="37">
        <v>2</v>
      </c>
      <c r="E92" s="37"/>
      <c r="F92" s="56">
        <f t="shared" si="4"/>
        <v>0</v>
      </c>
    </row>
    <row r="93" spans="1:6" ht="30" x14ac:dyDescent="0.2">
      <c r="A93" s="9" t="s">
        <v>45</v>
      </c>
      <c r="B93" s="11" t="s">
        <v>16</v>
      </c>
      <c r="C93" s="28" t="s">
        <v>4</v>
      </c>
      <c r="D93" s="37">
        <v>3</v>
      </c>
      <c r="E93" s="37"/>
      <c r="F93" s="56">
        <f t="shared" si="4"/>
        <v>0</v>
      </c>
    </row>
    <row r="94" spans="1:6" ht="28.15" customHeight="1" thickBot="1" x14ac:dyDescent="0.25">
      <c r="A94" s="9" t="s">
        <v>46</v>
      </c>
      <c r="B94" s="11" t="s">
        <v>27</v>
      </c>
      <c r="C94" s="28" t="s">
        <v>4</v>
      </c>
      <c r="D94" s="37">
        <v>3</v>
      </c>
      <c r="E94" s="37"/>
      <c r="F94" s="56">
        <f t="shared" si="4"/>
        <v>0</v>
      </c>
    </row>
    <row r="95" spans="1:6" ht="32.25" thickBot="1" x14ac:dyDescent="0.3">
      <c r="A95" s="31"/>
      <c r="B95" s="33" t="s">
        <v>127</v>
      </c>
      <c r="C95" s="30"/>
      <c r="D95" s="30"/>
      <c r="E95" s="30"/>
      <c r="F95" s="54">
        <f>SUM(F76:F94)</f>
        <v>0</v>
      </c>
    </row>
    <row r="96" spans="1:6" x14ac:dyDescent="0.2">
      <c r="A96" s="18"/>
    </row>
    <row r="97" spans="1:5" ht="16.5" thickBot="1" x14ac:dyDescent="0.25">
      <c r="A97" s="18"/>
      <c r="B97" s="25" t="s">
        <v>17</v>
      </c>
    </row>
    <row r="98" spans="1:5" ht="28.5" customHeight="1" thickBot="1" x14ac:dyDescent="0.25">
      <c r="A98" s="18"/>
      <c r="B98" s="60" t="s">
        <v>129</v>
      </c>
      <c r="C98" s="61"/>
      <c r="D98" s="64">
        <f>F31</f>
        <v>0</v>
      </c>
      <c r="E98" s="65"/>
    </row>
    <row r="99" spans="1:5" ht="28.5" customHeight="1" thickBot="1" x14ac:dyDescent="0.25">
      <c r="A99" s="18"/>
      <c r="B99" s="60" t="s">
        <v>130</v>
      </c>
      <c r="C99" s="61"/>
      <c r="D99" s="64">
        <f>F55</f>
        <v>0</v>
      </c>
      <c r="E99" s="65"/>
    </row>
    <row r="100" spans="1:5" ht="18.75" customHeight="1" thickBot="1" x14ac:dyDescent="0.25">
      <c r="A100" s="18"/>
      <c r="B100" s="60" t="s">
        <v>131</v>
      </c>
      <c r="C100" s="61"/>
      <c r="D100" s="64">
        <f>F74</f>
        <v>0</v>
      </c>
      <c r="E100" s="65"/>
    </row>
    <row r="101" spans="1:5" ht="18.75" customHeight="1" thickBot="1" x14ac:dyDescent="0.25">
      <c r="A101" s="18"/>
      <c r="B101" s="60" t="s">
        <v>132</v>
      </c>
      <c r="C101" s="61"/>
      <c r="D101" s="64">
        <f>F95</f>
        <v>0</v>
      </c>
      <c r="E101" s="65"/>
    </row>
    <row r="102" spans="1:5" ht="24" customHeight="1" thickBot="1" x14ac:dyDescent="0.25">
      <c r="A102" s="18"/>
      <c r="B102" s="62" t="s">
        <v>6</v>
      </c>
      <c r="C102" s="63"/>
      <c r="D102" s="58">
        <f>SUM(D98:E101)</f>
        <v>0</v>
      </c>
      <c r="E102" s="59"/>
    </row>
    <row r="103" spans="1:5" ht="15" thickBot="1" x14ac:dyDescent="0.25">
      <c r="A103" s="20"/>
      <c r="B103" s="21"/>
      <c r="C103" s="22"/>
      <c r="D103" s="22"/>
      <c r="E103" s="23"/>
    </row>
  </sheetData>
  <mergeCells count="10">
    <mergeCell ref="D102:E102"/>
    <mergeCell ref="B98:C98"/>
    <mergeCell ref="B99:C99"/>
    <mergeCell ref="B100:C100"/>
    <mergeCell ref="B101:C101"/>
    <mergeCell ref="B102:C102"/>
    <mergeCell ref="D98:E98"/>
    <mergeCell ref="D99:E99"/>
    <mergeCell ref="D100:E100"/>
    <mergeCell ref="D101:E101"/>
  </mergeCells>
  <phoneticPr fontId="8" type="noConversion"/>
  <printOptions horizontalCentered="1"/>
  <pageMargins left="0.196850393700787" right="0.196850393700787" top="2.0078740157480301" bottom="1.4173228346456701" header="0.118110236220472" footer="0.118110236220472"/>
  <pageSetup paperSize="9" scale="66" orientation="portrait" horizontalDpi="300" verticalDpi="300" r:id="rId1"/>
  <headerFooter alignWithMargins="0"/>
  <rowBreaks count="1" manualBreakCount="1">
    <brk id="74"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2</vt:i4>
      </vt:variant>
    </vt:vector>
  </HeadingPairs>
  <TitlesOfParts>
    <vt:vector size="3" baseType="lpstr">
      <vt:lpstr>אומדן</vt:lpstr>
      <vt:lpstr>אומדן!WPrint_Area_W</vt:lpstr>
      <vt:lpstr>אומדן!WPrint_TitlesW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nisim</dc:creator>
  <cp:lastModifiedBy>אביגיל קפרוף</cp:lastModifiedBy>
  <cp:lastPrinted>2026-04-24T11:10:57Z</cp:lastPrinted>
  <dcterms:created xsi:type="dcterms:W3CDTF">2012-05-10T08:56:51Z</dcterms:created>
  <dcterms:modified xsi:type="dcterms:W3CDTF">2026-05-27T12:07:54Z</dcterms:modified>
</cp:coreProperties>
</file>